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13_ncr:1_{EA9BD860-5CAD-4AFD-8BA8-BFC5A03325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96" i="1"/>
  <c r="J185" i="1"/>
  <c r="I185" i="1"/>
  <c r="H185" i="1"/>
  <c r="G185" i="1"/>
  <c r="F185" i="1"/>
  <c r="B177" i="1"/>
  <c r="A177" i="1"/>
  <c r="L176" i="1"/>
  <c r="J176" i="1"/>
  <c r="I176" i="1"/>
  <c r="H176" i="1"/>
  <c r="G176" i="1"/>
  <c r="F176" i="1"/>
  <c r="B167" i="1"/>
  <c r="A167" i="1"/>
  <c r="L177" i="1"/>
  <c r="J166" i="1"/>
  <c r="I166" i="1"/>
  <c r="H166" i="1"/>
  <c r="G166" i="1"/>
  <c r="F166" i="1"/>
  <c r="B158" i="1"/>
  <c r="A158" i="1"/>
  <c r="L157" i="1"/>
  <c r="J157" i="1"/>
  <c r="I157" i="1"/>
  <c r="H157" i="1"/>
  <c r="G157" i="1"/>
  <c r="F157" i="1"/>
  <c r="B148" i="1"/>
  <c r="A148" i="1"/>
  <c r="L158" i="1"/>
  <c r="J147" i="1"/>
  <c r="I147" i="1"/>
  <c r="H147" i="1"/>
  <c r="G147" i="1"/>
  <c r="F147" i="1"/>
  <c r="B139" i="1"/>
  <c r="A139" i="1"/>
  <c r="L138" i="1"/>
  <c r="J138" i="1"/>
  <c r="I138" i="1"/>
  <c r="H138" i="1"/>
  <c r="G138" i="1"/>
  <c r="F138" i="1"/>
  <c r="B129" i="1"/>
  <c r="A129" i="1"/>
  <c r="J128" i="1"/>
  <c r="I128" i="1"/>
  <c r="H128" i="1"/>
  <c r="G128" i="1"/>
  <c r="F128" i="1"/>
  <c r="B120" i="1"/>
  <c r="A120" i="1"/>
  <c r="J119" i="1"/>
  <c r="I119" i="1"/>
  <c r="H119" i="1"/>
  <c r="G119" i="1"/>
  <c r="F119" i="1"/>
  <c r="B110" i="1"/>
  <c r="A110" i="1"/>
  <c r="L120" i="1"/>
  <c r="J109" i="1"/>
  <c r="I109" i="1"/>
  <c r="H109" i="1"/>
  <c r="G109" i="1"/>
  <c r="F109" i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I90" i="1"/>
  <c r="H90" i="1"/>
  <c r="G90" i="1"/>
  <c r="F90" i="1"/>
  <c r="B82" i="1"/>
  <c r="A82" i="1"/>
  <c r="J81" i="1"/>
  <c r="I81" i="1"/>
  <c r="H81" i="1"/>
  <c r="G81" i="1"/>
  <c r="F81" i="1"/>
  <c r="B72" i="1"/>
  <c r="A72" i="1"/>
  <c r="L71" i="1"/>
  <c r="L82" i="1" s="1"/>
  <c r="J71" i="1"/>
  <c r="I71" i="1"/>
  <c r="H71" i="1"/>
  <c r="G71" i="1"/>
  <c r="F71" i="1"/>
  <c r="B63" i="1"/>
  <c r="A63" i="1"/>
  <c r="L62" i="1"/>
  <c r="J62" i="1"/>
  <c r="I62" i="1"/>
  <c r="H62" i="1"/>
  <c r="G62" i="1"/>
  <c r="F62" i="1"/>
  <c r="B53" i="1"/>
  <c r="A53" i="1"/>
  <c r="L63" i="1"/>
  <c r="J52" i="1"/>
  <c r="I52" i="1"/>
  <c r="H52" i="1"/>
  <c r="G52" i="1"/>
  <c r="F52" i="1"/>
  <c r="B44" i="1"/>
  <c r="A44" i="1"/>
  <c r="L43" i="1"/>
  <c r="J43" i="1"/>
  <c r="I43" i="1"/>
  <c r="H43" i="1"/>
  <c r="G43" i="1"/>
  <c r="F43" i="1"/>
  <c r="B34" i="1"/>
  <c r="A34" i="1"/>
  <c r="L44" i="1"/>
  <c r="J33" i="1"/>
  <c r="I33" i="1"/>
  <c r="I44" i="1" s="1"/>
  <c r="H33" i="1"/>
  <c r="G33" i="1"/>
  <c r="F33" i="1"/>
  <c r="B25" i="1"/>
  <c r="A25" i="1"/>
  <c r="J24" i="1"/>
  <c r="I24" i="1"/>
  <c r="H24" i="1"/>
  <c r="G24" i="1"/>
  <c r="F24" i="1"/>
  <c r="B15" i="1"/>
  <c r="A15" i="1"/>
  <c r="L14" i="1"/>
  <c r="J14" i="1"/>
  <c r="I14" i="1"/>
  <c r="H14" i="1"/>
  <c r="G14" i="1"/>
  <c r="F14" i="1"/>
  <c r="I196" i="1" l="1"/>
  <c r="I177" i="1"/>
  <c r="I139" i="1"/>
  <c r="L139" i="1"/>
  <c r="I120" i="1"/>
  <c r="I101" i="1"/>
  <c r="I82" i="1"/>
  <c r="I63" i="1"/>
  <c r="G196" i="1"/>
  <c r="J196" i="1"/>
  <c r="H196" i="1"/>
  <c r="F196" i="1"/>
  <c r="J177" i="1"/>
  <c r="H177" i="1"/>
  <c r="G177" i="1"/>
  <c r="F177" i="1"/>
  <c r="G158" i="1"/>
  <c r="J158" i="1"/>
  <c r="I158" i="1"/>
  <c r="H158" i="1"/>
  <c r="F158" i="1"/>
  <c r="J139" i="1"/>
  <c r="H139" i="1"/>
  <c r="G139" i="1"/>
  <c r="F139" i="1"/>
  <c r="J120" i="1"/>
  <c r="H120" i="1"/>
  <c r="G120" i="1"/>
  <c r="F120" i="1"/>
  <c r="J101" i="1"/>
  <c r="H101" i="1"/>
  <c r="G101" i="1"/>
  <c r="F101" i="1"/>
  <c r="J82" i="1"/>
  <c r="H82" i="1"/>
  <c r="G82" i="1"/>
  <c r="F82" i="1"/>
  <c r="J63" i="1"/>
  <c r="H63" i="1"/>
  <c r="G63" i="1"/>
  <c r="F63" i="1"/>
  <c r="G44" i="1"/>
  <c r="J44" i="1"/>
  <c r="H44" i="1"/>
  <c r="F44" i="1"/>
  <c r="L25" i="1"/>
  <c r="I25" i="1"/>
  <c r="J25" i="1"/>
  <c r="H25" i="1"/>
  <c r="G25" i="1"/>
  <c r="F25" i="1"/>
  <c r="L197" i="1" l="1"/>
  <c r="I197" i="1"/>
  <c r="G197" i="1"/>
  <c r="J197" i="1"/>
  <c r="H197" i="1"/>
  <c r="F197" i="1"/>
</calcChain>
</file>

<file path=xl/sharedStrings.xml><?xml version="1.0" encoding="utf-8"?>
<sst xmlns="http://schemas.openxmlformats.org/spreadsheetml/2006/main" count="248" uniqueCount="77">
  <si>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</si>
  <si>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</si>
  <si>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</si>
  <si>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</si>
  <si>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</si>
  <si>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</si>
  <si>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</si>
  <si>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</si>
  <si>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</si>
  <si>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</si>
  <si>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</si>
  <si>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</si>
  <si>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</si>
  <si>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</si>
  <si>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</si>
  <si>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</si>
  <si>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</si>
  <si>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</si>
  <si>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</si>
  <si>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</si>
  <si>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</si>
  <si>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</si>
  <si>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</si>
  <si>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</si>
  <si>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</si>
  <si>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</si>
  <si>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</si>
  <si>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</si>
  <si>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</si>
  <si>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</si>
  <si>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</si>
  <si>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</si>
  <si>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</si>
  <si>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</si>
  <si>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</si>
  <si>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</si>
  <si>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</si>
  <si>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</si>
  <si>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</si>
  <si>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из манной крупы</t>
  </si>
  <si>
    <t>чай с сахаром</t>
  </si>
  <si>
    <t>масло сливочное (порциями)</t>
  </si>
  <si>
    <t>сыр твердый (порциями)</t>
  </si>
  <si>
    <t>каша рассыпчатая пшеничная с маслом</t>
  </si>
  <si>
    <t>овощи</t>
  </si>
  <si>
    <t>директор</t>
  </si>
  <si>
    <t>омлет натуральный</t>
  </si>
  <si>
    <t>салат из свеклы отварной с растительным маслом</t>
  </si>
  <si>
    <t>кофейный напиток</t>
  </si>
  <si>
    <t>рыба тушеная в томате с овощами</t>
  </si>
  <si>
    <t>тефтели мясные с соусом</t>
  </si>
  <si>
    <t>50/20</t>
  </si>
  <si>
    <t>каша рассыпчатая ячневая с маслом</t>
  </si>
  <si>
    <t>суп молочный из овсяной крупы</t>
  </si>
  <si>
    <t>какао с молоком</t>
  </si>
  <si>
    <t>печень тушеная в соусе</t>
  </si>
  <si>
    <t>каша рассыпчатая гречневая с маслом</t>
  </si>
  <si>
    <t>суп молочный с вермишелью</t>
  </si>
  <si>
    <t>запеканка из творога с молоком сгущенным</t>
  </si>
  <si>
    <t>макароны отварные с сыром</t>
  </si>
  <si>
    <t>птица отварная с соусом</t>
  </si>
  <si>
    <t>рис припущенный</t>
  </si>
  <si>
    <t>560/527</t>
  </si>
  <si>
    <t xml:space="preserve">пшеничный/ржано -пшеничный </t>
  </si>
  <si>
    <t xml:space="preserve">пшеничный/ржано - пшеничный </t>
  </si>
  <si>
    <t xml:space="preserve">пшеничный/ржано-пшеничный </t>
  </si>
  <si>
    <t>пшеничный/ражно-пшеничный ( обогащенный)</t>
  </si>
  <si>
    <t>хлеб пшеничный (обогащенный)</t>
  </si>
  <si>
    <t>пряник ( печенье)</t>
  </si>
  <si>
    <t>50/35</t>
  </si>
  <si>
    <t>50/50</t>
  </si>
  <si>
    <t>115/20</t>
  </si>
  <si>
    <t>яблоки (красн-зелен)</t>
  </si>
  <si>
    <t xml:space="preserve">чай с сахаром </t>
  </si>
  <si>
    <t>яблоки ( крас-зелен)</t>
  </si>
  <si>
    <t>Канцурова И.В.</t>
  </si>
  <si>
    <t>МБОУ Курская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</si>
</sst>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7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76</v>
      </c>
      <c r="D1" s="51"/>
      <c r="E1" s="51"/>
      <c r="F1" s="12" t="s">
        <v>16</v>
      </c>
      <c r="G1" s="2" t="s">
        <v>17</v>
      </c>
      <c r="H1" s="52" t="s">
        <v>45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75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220</v>
      </c>
      <c r="G6" s="40">
        <v>6</v>
      </c>
      <c r="H6" s="40">
        <v>11</v>
      </c>
      <c r="I6" s="40">
        <v>33</v>
      </c>
      <c r="J6" s="40">
        <v>234</v>
      </c>
      <c r="K6" s="41">
        <v>181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/>
      <c r="H8" s="43"/>
      <c r="I8" s="43">
        <v>15</v>
      </c>
      <c r="J8" s="43">
        <v>60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66</v>
      </c>
      <c r="F9" s="43">
        <v>35</v>
      </c>
      <c r="G9" s="43">
        <v>5</v>
      </c>
      <c r="H9" s="43">
        <v>2</v>
      </c>
      <c r="I9" s="43">
        <v>25</v>
      </c>
      <c r="J9" s="43">
        <v>139</v>
      </c>
      <c r="K9" s="44">
        <v>527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41</v>
      </c>
      <c r="F11" s="43">
        <v>5</v>
      </c>
      <c r="G11" s="43"/>
      <c r="H11" s="43">
        <v>4</v>
      </c>
      <c r="I11" s="43"/>
      <c r="J11" s="43">
        <v>33</v>
      </c>
      <c r="K11" s="44">
        <v>14</v>
      </c>
      <c r="L11" s="43"/>
    </row>
    <row r="12" spans="1:12" ht="15" x14ac:dyDescent="0.25">
      <c r="A12" s="23"/>
      <c r="B12" s="15"/>
      <c r="C12" s="11"/>
      <c r="D12" s="6"/>
      <c r="E12" s="42" t="s">
        <v>67</v>
      </c>
      <c r="F12" s="43">
        <v>30</v>
      </c>
      <c r="G12" s="43">
        <v>3</v>
      </c>
      <c r="H12" s="43">
        <v>1</v>
      </c>
      <c r="I12" s="43">
        <v>17</v>
      </c>
      <c r="J12" s="43">
        <v>106</v>
      </c>
      <c r="K12" s="44">
        <v>560</v>
      </c>
      <c r="L12" s="43"/>
    </row>
    <row r="13" spans="1:12" ht="15" x14ac:dyDescent="0.25">
      <c r="A13" s="23"/>
      <c r="B13" s="15"/>
      <c r="C13" s="11"/>
      <c r="D13" s="6"/>
      <c r="E13" s="42" t="s">
        <v>42</v>
      </c>
      <c r="F13" s="43">
        <v>10</v>
      </c>
      <c r="G13" s="43">
        <v>5</v>
      </c>
      <c r="H13" s="43">
        <v>6</v>
      </c>
      <c r="I13" s="43">
        <v>0</v>
      </c>
      <c r="J13" s="43">
        <v>72</v>
      </c>
      <c r="K13" s="44">
        <v>15</v>
      </c>
      <c r="L13" s="43"/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500</v>
      </c>
      <c r="G14" s="19">
        <f t="shared" ref="G14:J14" si="0">SUM(G6:G13)</f>
        <v>19</v>
      </c>
      <c r="H14" s="19">
        <f t="shared" si="0"/>
        <v>24</v>
      </c>
      <c r="I14" s="19">
        <f t="shared" si="0"/>
        <v>90</v>
      </c>
      <c r="J14" s="19">
        <f t="shared" si="0"/>
        <v>644</v>
      </c>
      <c r="K14" s="25"/>
      <c r="L14" s="19">
        <f t="shared" ref="L14" si="1">SUM(L6:L13)</f>
        <v>0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v>90</v>
      </c>
    </row>
    <row r="25" spans="1:12" ht="15" x14ac:dyDescent="0.2">
      <c r="A25" s="29">
        <f>A6</f>
        <v>1</v>
      </c>
      <c r="B25" s="30">
        <f>B6</f>
        <v>1</v>
      </c>
      <c r="C25" s="53" t="s">
        <v>4</v>
      </c>
      <c r="D25" s="54"/>
      <c r="E25" s="31"/>
      <c r="F25" s="32">
        <f>F14+F24</f>
        <v>500</v>
      </c>
      <c r="G25" s="32">
        <f t="shared" ref="G25:J25" si="3">G14+G24</f>
        <v>19</v>
      </c>
      <c r="H25" s="32">
        <f t="shared" si="3"/>
        <v>24</v>
      </c>
      <c r="I25" s="32">
        <f t="shared" si="3"/>
        <v>90</v>
      </c>
      <c r="J25" s="32">
        <f t="shared" si="3"/>
        <v>644</v>
      </c>
      <c r="K25" s="32"/>
      <c r="L25" s="32">
        <f t="shared" ref="L25" si="4">L14+L24</f>
        <v>90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39" t="s">
        <v>46</v>
      </c>
      <c r="F26" s="40">
        <v>120</v>
      </c>
      <c r="G26" s="40">
        <v>12</v>
      </c>
      <c r="H26" s="40">
        <v>21</v>
      </c>
      <c r="I26" s="40">
        <v>2</v>
      </c>
      <c r="J26" s="40">
        <v>125</v>
      </c>
      <c r="K26" s="41">
        <v>210</v>
      </c>
      <c r="L26" s="40"/>
    </row>
    <row r="27" spans="1:12" ht="15" x14ac:dyDescent="0.25">
      <c r="A27" s="14"/>
      <c r="B27" s="15"/>
      <c r="C27" s="11"/>
      <c r="D27" s="6"/>
      <c r="E27" s="42" t="s">
        <v>47</v>
      </c>
      <c r="F27" s="43">
        <v>60</v>
      </c>
      <c r="G27" s="43">
        <v>1</v>
      </c>
      <c r="H27" s="43">
        <v>4</v>
      </c>
      <c r="I27" s="43">
        <v>5</v>
      </c>
      <c r="J27" s="43">
        <v>56</v>
      </c>
      <c r="K27" s="44">
        <v>52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48</v>
      </c>
      <c r="F28" s="43">
        <v>200</v>
      </c>
      <c r="G28" s="43">
        <v>0</v>
      </c>
      <c r="H28" s="43">
        <v>0</v>
      </c>
      <c r="I28" s="43">
        <v>20</v>
      </c>
      <c r="J28" s="43">
        <v>80</v>
      </c>
      <c r="K28" s="44">
        <v>379</v>
      </c>
      <c r="L28" s="43"/>
    </row>
    <row r="29" spans="1:12" ht="15" x14ac:dyDescent="0.25">
      <c r="A29" s="14"/>
      <c r="B29" s="15"/>
      <c r="C29" s="11"/>
      <c r="D29" s="7" t="s">
        <v>23</v>
      </c>
      <c r="E29" s="42" t="s">
        <v>63</v>
      </c>
      <c r="F29" s="43">
        <v>55</v>
      </c>
      <c r="G29" s="43">
        <v>6</v>
      </c>
      <c r="H29" s="43">
        <v>3</v>
      </c>
      <c r="I29" s="43">
        <v>36</v>
      </c>
      <c r="J29" s="43">
        <v>207</v>
      </c>
      <c r="K29" s="44" t="s">
        <v>62</v>
      </c>
      <c r="L29" s="43"/>
    </row>
    <row r="30" spans="1:12" ht="15" x14ac:dyDescent="0.25">
      <c r="A30" s="14"/>
      <c r="B30" s="15"/>
      <c r="C30" s="11"/>
      <c r="D30" s="7" t="s">
        <v>24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 t="s">
        <v>68</v>
      </c>
      <c r="F31" s="43">
        <v>55</v>
      </c>
      <c r="G31" s="43">
        <v>5</v>
      </c>
      <c r="H31" s="43">
        <v>4</v>
      </c>
      <c r="I31" s="43">
        <v>58</v>
      </c>
      <c r="J31" s="43">
        <v>282</v>
      </c>
      <c r="K31" s="44">
        <v>527</v>
      </c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6"/>
      <c r="B33" s="17"/>
      <c r="C33" s="8"/>
      <c r="D33" s="18" t="s">
        <v>33</v>
      </c>
      <c r="E33" s="9"/>
      <c r="F33" s="19">
        <f>SUM(F26:F32)</f>
        <v>490</v>
      </c>
      <c r="G33" s="19">
        <f t="shared" ref="G33" si="5">SUM(G26:G32)</f>
        <v>24</v>
      </c>
      <c r="H33" s="19">
        <f t="shared" ref="H33" si="6">SUM(H26:H32)</f>
        <v>32</v>
      </c>
      <c r="I33" s="19">
        <f t="shared" ref="I33" si="7">SUM(I26:I32)</f>
        <v>121</v>
      </c>
      <c r="J33" s="19">
        <f t="shared" ref="J33:L33" si="8">SUM(J26:J32)</f>
        <v>750</v>
      </c>
      <c r="K33" s="25"/>
      <c r="L33" s="19">
        <v>90</v>
      </c>
    </row>
    <row r="34" spans="1:12" ht="15" x14ac:dyDescent="0.2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32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9">SUM(G34:G42)</f>
        <v>0</v>
      </c>
      <c r="H43" s="19">
        <f t="shared" ref="H43" si="10">SUM(H34:H42)</f>
        <v>0</v>
      </c>
      <c r="I43" s="19">
        <f t="shared" ref="I43" si="11">SUM(I34:I42)</f>
        <v>0</v>
      </c>
      <c r="J43" s="19">
        <f t="shared" ref="J43:L43" si="12">SUM(J34:J42)</f>
        <v>0</v>
      </c>
      <c r="K43" s="25"/>
      <c r="L43" s="19">
        <f t="shared" si="12"/>
        <v>0</v>
      </c>
    </row>
    <row r="44" spans="1:12" ht="15.75" customHeight="1" x14ac:dyDescent="0.2">
      <c r="A44" s="33">
        <f>A26</f>
        <v>1</v>
      </c>
      <c r="B44" s="33">
        <f>B26</f>
        <v>2</v>
      </c>
      <c r="C44" s="53" t="s">
        <v>4</v>
      </c>
      <c r="D44" s="54"/>
      <c r="E44" s="31"/>
      <c r="F44" s="32">
        <f>F33+F43</f>
        <v>490</v>
      </c>
      <c r="G44" s="32">
        <f t="shared" ref="G44" si="13">G33+G43</f>
        <v>24</v>
      </c>
      <c r="H44" s="32">
        <f t="shared" ref="H44" si="14">H33+H43</f>
        <v>32</v>
      </c>
      <c r="I44" s="32">
        <f t="shared" ref="I44" si="15">I33+I43</f>
        <v>121</v>
      </c>
      <c r="J44" s="32">
        <f t="shared" ref="J44:L44" si="16">J33+J43</f>
        <v>750</v>
      </c>
      <c r="K44" s="32"/>
      <c r="L44" s="32">
        <f t="shared" si="16"/>
        <v>90</v>
      </c>
    </row>
    <row r="45" spans="1:12" ht="15" x14ac:dyDescent="0.25">
      <c r="A45" s="20">
        <v>1</v>
      </c>
      <c r="B45" s="21">
        <v>3</v>
      </c>
      <c r="C45" s="22" t="s">
        <v>20</v>
      </c>
      <c r="D45" s="5" t="s">
        <v>21</v>
      </c>
      <c r="E45" s="39" t="s">
        <v>50</v>
      </c>
      <c r="F45" s="40" t="s">
        <v>69</v>
      </c>
      <c r="G45" s="40">
        <v>4</v>
      </c>
      <c r="H45" s="40">
        <v>12</v>
      </c>
      <c r="I45" s="40">
        <v>9</v>
      </c>
      <c r="J45" s="40">
        <v>172</v>
      </c>
      <c r="K45" s="41">
        <v>279</v>
      </c>
      <c r="L45" s="40"/>
    </row>
    <row r="46" spans="1:12" ht="15" x14ac:dyDescent="0.25">
      <c r="A46" s="23"/>
      <c r="B46" s="15"/>
      <c r="C46" s="11"/>
      <c r="D46" s="6"/>
      <c r="E46" s="42" t="s">
        <v>52</v>
      </c>
      <c r="F46" s="43">
        <v>150</v>
      </c>
      <c r="G46" s="43">
        <v>1</v>
      </c>
      <c r="H46" s="43">
        <v>34</v>
      </c>
      <c r="I46" s="43">
        <v>7</v>
      </c>
      <c r="J46" s="43">
        <v>339</v>
      </c>
      <c r="K46" s="44">
        <v>171</v>
      </c>
      <c r="L46" s="43"/>
    </row>
    <row r="47" spans="1:12" ht="15" x14ac:dyDescent="0.25">
      <c r="A47" s="23"/>
      <c r="B47" s="15"/>
      <c r="C47" s="11"/>
      <c r="D47" s="7" t="s">
        <v>22</v>
      </c>
      <c r="E47" s="42" t="s">
        <v>40</v>
      </c>
      <c r="F47" s="43">
        <v>200</v>
      </c>
      <c r="G47" s="43"/>
      <c r="H47" s="43"/>
      <c r="I47" s="43">
        <v>15</v>
      </c>
      <c r="J47" s="43">
        <v>60</v>
      </c>
      <c r="K47" s="44">
        <v>376</v>
      </c>
      <c r="L47" s="43"/>
    </row>
    <row r="48" spans="1:12" ht="15" x14ac:dyDescent="0.25">
      <c r="A48" s="23"/>
      <c r="B48" s="15"/>
      <c r="C48" s="11"/>
      <c r="D48" s="7" t="s">
        <v>23</v>
      </c>
      <c r="E48" s="42" t="s">
        <v>64</v>
      </c>
      <c r="F48" s="43">
        <v>55</v>
      </c>
      <c r="G48" s="43">
        <v>6</v>
      </c>
      <c r="H48" s="43">
        <v>3</v>
      </c>
      <c r="I48" s="43">
        <v>36</v>
      </c>
      <c r="J48" s="43">
        <v>207</v>
      </c>
      <c r="K48" s="44" t="s">
        <v>62</v>
      </c>
      <c r="L48" s="43"/>
    </row>
    <row r="49" spans="1:12" ht="15" x14ac:dyDescent="0.2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4"/>
      <c r="B52" s="17"/>
      <c r="C52" s="8"/>
      <c r="D52" s="18" t="s">
        <v>33</v>
      </c>
      <c r="E52" s="9"/>
      <c r="F52" s="19">
        <f>SUM(F45:F51)</f>
        <v>405</v>
      </c>
      <c r="G52" s="19">
        <f t="shared" ref="G52" si="17">SUM(G45:G51)</f>
        <v>11</v>
      </c>
      <c r="H52" s="19">
        <f t="shared" ref="H52" si="18">SUM(H45:H51)</f>
        <v>49</v>
      </c>
      <c r="I52" s="19">
        <f t="shared" ref="I52" si="19">SUM(I45:I51)</f>
        <v>67</v>
      </c>
      <c r="J52" s="19">
        <f t="shared" ref="J52:L52" si="20">SUM(J45:J51)</f>
        <v>778</v>
      </c>
      <c r="K52" s="25"/>
      <c r="L52" s="19">
        <v>90</v>
      </c>
    </row>
    <row r="53" spans="1:12" ht="15" x14ac:dyDescent="0.2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32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21">SUM(G53:G61)</f>
        <v>0</v>
      </c>
      <c r="H62" s="19">
        <f t="shared" ref="H62" si="22">SUM(H53:H61)</f>
        <v>0</v>
      </c>
      <c r="I62" s="19">
        <f t="shared" ref="I62" si="23">SUM(I53:I61)</f>
        <v>0</v>
      </c>
      <c r="J62" s="19">
        <f t="shared" ref="J62:L62" si="24">SUM(J53:J61)</f>
        <v>0</v>
      </c>
      <c r="K62" s="25"/>
      <c r="L62" s="19">
        <f t="shared" si="24"/>
        <v>0</v>
      </c>
    </row>
    <row r="63" spans="1:12" ht="15.75" customHeight="1" x14ac:dyDescent="0.2">
      <c r="A63" s="29">
        <f>A45</f>
        <v>1</v>
      </c>
      <c r="B63" s="30">
        <f>B45</f>
        <v>3</v>
      </c>
      <c r="C63" s="53" t="s">
        <v>4</v>
      </c>
      <c r="D63" s="54"/>
      <c r="E63" s="31"/>
      <c r="F63" s="32">
        <f>F52+F62</f>
        <v>405</v>
      </c>
      <c r="G63" s="32">
        <f t="shared" ref="G63" si="25">G52+G62</f>
        <v>11</v>
      </c>
      <c r="H63" s="32">
        <f t="shared" ref="H63" si="26">H52+H62</f>
        <v>49</v>
      </c>
      <c r="I63" s="32">
        <f t="shared" ref="I63" si="27">I52+I62</f>
        <v>67</v>
      </c>
      <c r="J63" s="32">
        <f t="shared" ref="J63:L63" si="28">J52+J62</f>
        <v>778</v>
      </c>
      <c r="K63" s="32"/>
      <c r="L63" s="32">
        <f t="shared" si="28"/>
        <v>90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39" t="s">
        <v>53</v>
      </c>
      <c r="F64" s="40">
        <v>220</v>
      </c>
      <c r="G64" s="40">
        <v>7</v>
      </c>
      <c r="H64" s="40">
        <v>7</v>
      </c>
      <c r="I64" s="40">
        <v>20</v>
      </c>
      <c r="J64" s="40">
        <v>164</v>
      </c>
      <c r="K64" s="41">
        <v>101</v>
      </c>
      <c r="L64" s="40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 t="s">
        <v>54</v>
      </c>
      <c r="F66" s="43">
        <v>200</v>
      </c>
      <c r="G66" s="43">
        <v>4</v>
      </c>
      <c r="H66" s="43">
        <v>3</v>
      </c>
      <c r="I66" s="43">
        <v>25</v>
      </c>
      <c r="J66" s="43">
        <v>145</v>
      </c>
      <c r="K66" s="44">
        <v>382</v>
      </c>
      <c r="L66" s="43"/>
    </row>
    <row r="67" spans="1:12" ht="15" x14ac:dyDescent="0.25">
      <c r="A67" s="23"/>
      <c r="B67" s="15"/>
      <c r="C67" s="11"/>
      <c r="D67" s="7" t="s">
        <v>23</v>
      </c>
      <c r="E67" s="42" t="s">
        <v>65</v>
      </c>
      <c r="F67" s="43">
        <v>55</v>
      </c>
      <c r="G67" s="43">
        <v>6</v>
      </c>
      <c r="H67" s="43">
        <v>3</v>
      </c>
      <c r="I67" s="43">
        <v>36</v>
      </c>
      <c r="J67" s="43">
        <v>207</v>
      </c>
      <c r="K67" s="44" t="s">
        <v>62</v>
      </c>
      <c r="L67" s="43"/>
    </row>
    <row r="68" spans="1:12" ht="15" x14ac:dyDescent="0.25">
      <c r="A68" s="23"/>
      <c r="B68" s="15"/>
      <c r="C68" s="11"/>
      <c r="D68" s="7" t="s">
        <v>24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 t="s">
        <v>41</v>
      </c>
      <c r="F69" s="43">
        <v>5</v>
      </c>
      <c r="G69" s="43"/>
      <c r="H69" s="43">
        <v>4</v>
      </c>
      <c r="I69" s="43"/>
      <c r="J69" s="43">
        <v>33</v>
      </c>
      <c r="K69" s="44">
        <v>14</v>
      </c>
      <c r="L69" s="43"/>
    </row>
    <row r="70" spans="1:12" ht="15" x14ac:dyDescent="0.25">
      <c r="A70" s="23"/>
      <c r="B70" s="15"/>
      <c r="C70" s="11"/>
      <c r="D70" s="6"/>
      <c r="E70" s="42" t="s">
        <v>42</v>
      </c>
      <c r="F70" s="43">
        <v>10</v>
      </c>
      <c r="G70" s="43">
        <v>5</v>
      </c>
      <c r="H70" s="43">
        <v>6</v>
      </c>
      <c r="I70" s="43">
        <v>0</v>
      </c>
      <c r="J70" s="43">
        <v>72</v>
      </c>
      <c r="K70" s="44">
        <v>15</v>
      </c>
      <c r="L70" s="43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490</v>
      </c>
      <c r="G71" s="19">
        <f t="shared" ref="G71" si="29">SUM(G64:G70)</f>
        <v>22</v>
      </c>
      <c r="H71" s="19">
        <f t="shared" ref="H71" si="30">SUM(H64:H70)</f>
        <v>23</v>
      </c>
      <c r="I71" s="19">
        <f t="shared" ref="I71" si="31">SUM(I64:I70)</f>
        <v>81</v>
      </c>
      <c r="J71" s="19">
        <f t="shared" ref="J71:L71" si="32">SUM(J64:J70)</f>
        <v>621</v>
      </c>
      <c r="K71" s="25"/>
      <c r="L71" s="19">
        <f t="shared" si="32"/>
        <v>0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3">SUM(G72:G80)</f>
        <v>0</v>
      </c>
      <c r="H81" s="19">
        <f t="shared" ref="H81" si="34">SUM(H72:H80)</f>
        <v>0</v>
      </c>
      <c r="I81" s="19">
        <f t="shared" ref="I81" si="35">SUM(I72:I80)</f>
        <v>0</v>
      </c>
      <c r="J81" s="19">
        <f t="shared" ref="J81:L81" si="36">SUM(J72:J80)</f>
        <v>0</v>
      </c>
      <c r="K81" s="25"/>
      <c r="L81" s="19">
        <v>90</v>
      </c>
    </row>
    <row r="82" spans="1:12" ht="15.75" customHeight="1" x14ac:dyDescent="0.2">
      <c r="A82" s="29">
        <f>A64</f>
        <v>1</v>
      </c>
      <c r="B82" s="30">
        <f>B64</f>
        <v>4</v>
      </c>
      <c r="C82" s="53" t="s">
        <v>4</v>
      </c>
      <c r="D82" s="54"/>
      <c r="E82" s="31"/>
      <c r="F82" s="32">
        <f>F71+F81</f>
        <v>490</v>
      </c>
      <c r="G82" s="32">
        <f t="shared" ref="G82" si="37">G71+G81</f>
        <v>22</v>
      </c>
      <c r="H82" s="32">
        <f t="shared" ref="H82" si="38">H71+H81</f>
        <v>23</v>
      </c>
      <c r="I82" s="32">
        <f t="shared" ref="I82" si="39">I71+I81</f>
        <v>81</v>
      </c>
      <c r="J82" s="32">
        <f t="shared" ref="J82:L82" si="40">J71+J81</f>
        <v>621</v>
      </c>
      <c r="K82" s="32"/>
      <c r="L82" s="32">
        <f t="shared" si="40"/>
        <v>90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21</v>
      </c>
      <c r="E83" s="39" t="s">
        <v>55</v>
      </c>
      <c r="F83" s="40" t="s">
        <v>70</v>
      </c>
      <c r="G83" s="40">
        <v>14</v>
      </c>
      <c r="H83" s="40">
        <v>10</v>
      </c>
      <c r="I83" s="40">
        <v>9</v>
      </c>
      <c r="J83" s="40">
        <v>178</v>
      </c>
      <c r="K83" s="41">
        <v>261</v>
      </c>
      <c r="L83" s="40"/>
    </row>
    <row r="84" spans="1:12" ht="15" x14ac:dyDescent="0.25">
      <c r="A84" s="23"/>
      <c r="B84" s="15"/>
      <c r="C84" s="11"/>
      <c r="D84" s="6"/>
      <c r="E84" s="42" t="s">
        <v>56</v>
      </c>
      <c r="F84" s="43">
        <v>135</v>
      </c>
      <c r="G84" s="43">
        <v>8</v>
      </c>
      <c r="H84" s="43">
        <v>8</v>
      </c>
      <c r="I84" s="43">
        <v>32</v>
      </c>
      <c r="J84" s="43">
        <v>256</v>
      </c>
      <c r="K84" s="44">
        <v>171</v>
      </c>
      <c r="L84" s="43"/>
    </row>
    <row r="85" spans="1:12" ht="15" x14ac:dyDescent="0.25">
      <c r="A85" s="23"/>
      <c r="B85" s="15"/>
      <c r="C85" s="11"/>
      <c r="D85" s="7" t="s">
        <v>22</v>
      </c>
      <c r="E85" s="42" t="s">
        <v>40</v>
      </c>
      <c r="F85" s="43">
        <v>200</v>
      </c>
      <c r="G85" s="43">
        <v>7.0000000000000007E-2</v>
      </c>
      <c r="H85" s="43">
        <v>0.02</v>
      </c>
      <c r="I85" s="43">
        <v>15</v>
      </c>
      <c r="J85" s="43">
        <v>60</v>
      </c>
      <c r="K85" s="44">
        <v>376</v>
      </c>
      <c r="L85" s="43"/>
    </row>
    <row r="86" spans="1:12" ht="15" x14ac:dyDescent="0.25">
      <c r="A86" s="23"/>
      <c r="B86" s="15"/>
      <c r="C86" s="11"/>
      <c r="D86" s="7" t="s">
        <v>23</v>
      </c>
      <c r="E86" s="42" t="s">
        <v>65</v>
      </c>
      <c r="F86" s="43">
        <v>55</v>
      </c>
      <c r="G86" s="43">
        <v>6</v>
      </c>
      <c r="H86" s="43">
        <v>3</v>
      </c>
      <c r="I86" s="43">
        <v>36</v>
      </c>
      <c r="J86" s="43">
        <v>207</v>
      </c>
      <c r="K86" s="44" t="s">
        <v>62</v>
      </c>
      <c r="L86" s="43"/>
    </row>
    <row r="87" spans="1:12" ht="15" x14ac:dyDescent="0.25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390</v>
      </c>
      <c r="G90" s="19">
        <f t="shared" ref="G90" si="41">SUM(G83:G89)</f>
        <v>28.07</v>
      </c>
      <c r="H90" s="19">
        <f t="shared" ref="H90" si="42">SUM(H83:H89)</f>
        <v>21.02</v>
      </c>
      <c r="I90" s="19">
        <f t="shared" ref="I90" si="43">SUM(I83:I89)</f>
        <v>92</v>
      </c>
      <c r="J90" s="19">
        <f t="shared" ref="J90:L90" si="44">SUM(J83:J89)</f>
        <v>701</v>
      </c>
      <c r="K90" s="25"/>
      <c r="L90" s="19">
        <f t="shared" si="44"/>
        <v>0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32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5">SUM(G91:G99)</f>
        <v>0</v>
      </c>
      <c r="H100" s="19">
        <f t="shared" ref="H100" si="46">SUM(H91:H99)</f>
        <v>0</v>
      </c>
      <c r="I100" s="19">
        <f t="shared" ref="I100" si="47">SUM(I91:I99)</f>
        <v>0</v>
      </c>
      <c r="J100" s="19">
        <f t="shared" ref="J100:L100" si="48">SUM(J91:J99)</f>
        <v>0</v>
      </c>
      <c r="K100" s="25"/>
      <c r="L100" s="19">
        <f t="shared" si="48"/>
        <v>0</v>
      </c>
    </row>
    <row r="101" spans="1:12" ht="15.75" customHeight="1" x14ac:dyDescent="0.2">
      <c r="A101" s="29">
        <f>A83</f>
        <v>1</v>
      </c>
      <c r="B101" s="30">
        <f>B83</f>
        <v>5</v>
      </c>
      <c r="C101" s="53" t="s">
        <v>4</v>
      </c>
      <c r="D101" s="54"/>
      <c r="E101" s="31"/>
      <c r="F101" s="32">
        <f>F90+F100</f>
        <v>390</v>
      </c>
      <c r="G101" s="32">
        <f t="shared" ref="G101" si="49">G90+G100</f>
        <v>28.07</v>
      </c>
      <c r="H101" s="32">
        <f t="shared" ref="H101" si="50">H90+H100</f>
        <v>21.02</v>
      </c>
      <c r="I101" s="32">
        <f t="shared" ref="I101" si="51">I90+I100</f>
        <v>92</v>
      </c>
      <c r="J101" s="32">
        <f t="shared" ref="J101:L101" si="52">J90+J100</f>
        <v>701</v>
      </c>
      <c r="K101" s="32"/>
      <c r="L101" s="32">
        <f t="shared" si="52"/>
        <v>0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" t="s">
        <v>21</v>
      </c>
      <c r="E102" s="39" t="s">
        <v>57</v>
      </c>
      <c r="F102" s="40">
        <v>220</v>
      </c>
      <c r="G102" s="40">
        <v>5</v>
      </c>
      <c r="H102" s="40">
        <v>4</v>
      </c>
      <c r="I102" s="40">
        <v>16</v>
      </c>
      <c r="J102" s="40">
        <v>120</v>
      </c>
      <c r="K102" s="41">
        <v>120</v>
      </c>
      <c r="L102" s="40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48</v>
      </c>
      <c r="F104" s="43">
        <v>200</v>
      </c>
      <c r="G104" s="43">
        <v>0</v>
      </c>
      <c r="H104" s="43">
        <v>0</v>
      </c>
      <c r="I104" s="43">
        <v>20</v>
      </c>
      <c r="J104" s="43">
        <v>80</v>
      </c>
      <c r="K104" s="44">
        <v>379</v>
      </c>
      <c r="L104" s="43"/>
    </row>
    <row r="105" spans="1:12" ht="15" x14ac:dyDescent="0.25">
      <c r="A105" s="23"/>
      <c r="B105" s="15"/>
      <c r="C105" s="11"/>
      <c r="D105" s="7" t="s">
        <v>23</v>
      </c>
      <c r="E105" s="42" t="s">
        <v>65</v>
      </c>
      <c r="F105" s="43">
        <v>55</v>
      </c>
      <c r="G105" s="43">
        <v>6</v>
      </c>
      <c r="H105" s="43">
        <v>3</v>
      </c>
      <c r="I105" s="43">
        <v>36</v>
      </c>
      <c r="J105" s="43">
        <v>207</v>
      </c>
      <c r="K105" s="44" t="s">
        <v>62</v>
      </c>
      <c r="L105" s="43"/>
    </row>
    <row r="106" spans="1:12" ht="15" x14ac:dyDescent="0.25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 t="s">
        <v>41</v>
      </c>
      <c r="F107" s="43">
        <v>5</v>
      </c>
      <c r="G107" s="43"/>
      <c r="H107" s="43">
        <v>4</v>
      </c>
      <c r="I107" s="43"/>
      <c r="J107" s="43">
        <v>33</v>
      </c>
      <c r="K107" s="44">
        <v>14</v>
      </c>
      <c r="L107" s="43"/>
    </row>
    <row r="108" spans="1:12" ht="15" x14ac:dyDescent="0.25">
      <c r="A108" s="23"/>
      <c r="B108" s="15"/>
      <c r="C108" s="11"/>
      <c r="D108" s="6"/>
      <c r="E108" s="42" t="s">
        <v>42</v>
      </c>
      <c r="F108" s="43">
        <v>10</v>
      </c>
      <c r="G108" s="43">
        <v>5</v>
      </c>
      <c r="H108" s="43">
        <v>6</v>
      </c>
      <c r="I108" s="43">
        <v>0</v>
      </c>
      <c r="J108" s="43">
        <v>72</v>
      </c>
      <c r="K108" s="44">
        <v>15</v>
      </c>
      <c r="L108" s="43"/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490</v>
      </c>
      <c r="G109" s="19">
        <f t="shared" ref="G109:J109" si="53">SUM(G102:G108)</f>
        <v>16</v>
      </c>
      <c r="H109" s="19">
        <f t="shared" si="53"/>
        <v>17</v>
      </c>
      <c r="I109" s="19">
        <f t="shared" si="53"/>
        <v>72</v>
      </c>
      <c r="J109" s="19">
        <f t="shared" si="53"/>
        <v>512</v>
      </c>
      <c r="K109" s="25"/>
      <c r="L109" s="19">
        <v>90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32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4">SUM(G110:G118)</f>
        <v>0</v>
      </c>
      <c r="H119" s="19">
        <f t="shared" si="54"/>
        <v>0</v>
      </c>
      <c r="I119" s="19">
        <f t="shared" si="54"/>
        <v>0</v>
      </c>
      <c r="J119" s="19">
        <f t="shared" si="54"/>
        <v>0</v>
      </c>
      <c r="K119" s="25"/>
      <c r="L119" s="19"/>
    </row>
    <row r="120" spans="1:12" ht="15" x14ac:dyDescent="0.2">
      <c r="A120" s="29">
        <f>A102</f>
        <v>2</v>
      </c>
      <c r="B120" s="30">
        <f>B102</f>
        <v>1</v>
      </c>
      <c r="C120" s="53" t="s">
        <v>4</v>
      </c>
      <c r="D120" s="54"/>
      <c r="E120" s="31"/>
      <c r="F120" s="32">
        <f>F109+F119</f>
        <v>490</v>
      </c>
      <c r="G120" s="32">
        <f t="shared" ref="G120" si="55">G109+G119</f>
        <v>16</v>
      </c>
      <c r="H120" s="32">
        <f t="shared" ref="H120" si="56">H109+H119</f>
        <v>17</v>
      </c>
      <c r="I120" s="32">
        <f t="shared" ref="I120" si="57">I109+I119</f>
        <v>72</v>
      </c>
      <c r="J120" s="32">
        <f t="shared" ref="J120:L120" si="58">J109+J119</f>
        <v>512</v>
      </c>
      <c r="K120" s="32"/>
      <c r="L120" s="32">
        <f t="shared" si="58"/>
        <v>90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39" t="s">
        <v>49</v>
      </c>
      <c r="F121" s="40" t="s">
        <v>69</v>
      </c>
      <c r="G121" s="40">
        <v>8</v>
      </c>
      <c r="H121" s="40">
        <v>4</v>
      </c>
      <c r="I121" s="40">
        <v>3</v>
      </c>
      <c r="J121" s="40">
        <v>89</v>
      </c>
      <c r="K121" s="41">
        <v>229</v>
      </c>
      <c r="L121" s="40"/>
    </row>
    <row r="122" spans="1:12" ht="15" x14ac:dyDescent="0.25">
      <c r="A122" s="14"/>
      <c r="B122" s="15"/>
      <c r="C122" s="11"/>
      <c r="D122" s="6"/>
      <c r="E122" s="42" t="s">
        <v>43</v>
      </c>
      <c r="F122" s="43">
        <v>150</v>
      </c>
      <c r="G122" s="43">
        <v>7</v>
      </c>
      <c r="H122" s="43">
        <v>8</v>
      </c>
      <c r="I122" s="43">
        <v>36</v>
      </c>
      <c r="J122" s="43">
        <v>240</v>
      </c>
      <c r="K122" s="44">
        <v>171</v>
      </c>
      <c r="L122" s="43"/>
    </row>
    <row r="123" spans="1:12" ht="15" x14ac:dyDescent="0.25">
      <c r="A123" s="14"/>
      <c r="B123" s="15"/>
      <c r="C123" s="11"/>
      <c r="D123" s="7" t="s">
        <v>22</v>
      </c>
      <c r="E123" s="42" t="s">
        <v>40</v>
      </c>
      <c r="F123" s="43">
        <v>200</v>
      </c>
      <c r="G123" s="43"/>
      <c r="H123" s="43"/>
      <c r="I123" s="43">
        <v>15</v>
      </c>
      <c r="J123" s="43">
        <v>60</v>
      </c>
      <c r="K123" s="44">
        <v>376</v>
      </c>
      <c r="L123" s="43"/>
    </row>
    <row r="124" spans="1:12" ht="15" x14ac:dyDescent="0.25">
      <c r="A124" s="14"/>
      <c r="B124" s="15"/>
      <c r="C124" s="11"/>
      <c r="D124" s="7" t="s">
        <v>23</v>
      </c>
      <c r="E124" s="42" t="s">
        <v>65</v>
      </c>
      <c r="F124" s="43">
        <v>55</v>
      </c>
      <c r="G124" s="43">
        <v>6</v>
      </c>
      <c r="H124" s="43">
        <v>3</v>
      </c>
      <c r="I124" s="43">
        <v>36</v>
      </c>
      <c r="J124" s="43">
        <v>207</v>
      </c>
      <c r="K124" s="44" t="s">
        <v>62</v>
      </c>
      <c r="L124" s="43"/>
    </row>
    <row r="125" spans="1:12" ht="15" x14ac:dyDescent="0.25">
      <c r="A125" s="14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405</v>
      </c>
      <c r="G128" s="19">
        <f t="shared" ref="G128:J128" si="59">SUM(G121:G127)</f>
        <v>21</v>
      </c>
      <c r="H128" s="19">
        <f t="shared" si="59"/>
        <v>15</v>
      </c>
      <c r="I128" s="19">
        <f t="shared" si="59"/>
        <v>90</v>
      </c>
      <c r="J128" s="19">
        <f t="shared" si="59"/>
        <v>596</v>
      </c>
      <c r="K128" s="25"/>
      <c r="L128" s="19">
        <v>90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32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60">SUM(G129:G137)</f>
        <v>0</v>
      </c>
      <c r="H138" s="19">
        <f t="shared" si="60"/>
        <v>0</v>
      </c>
      <c r="I138" s="19">
        <f t="shared" si="60"/>
        <v>0</v>
      </c>
      <c r="J138" s="19">
        <f t="shared" si="60"/>
        <v>0</v>
      </c>
      <c r="K138" s="25"/>
      <c r="L138" s="19">
        <f t="shared" ref="L138" si="61">SUM(L129:L137)</f>
        <v>0</v>
      </c>
    </row>
    <row r="139" spans="1:12" ht="15" x14ac:dyDescent="0.2">
      <c r="A139" s="33">
        <f>A121</f>
        <v>2</v>
      </c>
      <c r="B139" s="33">
        <f>B121</f>
        <v>2</v>
      </c>
      <c r="C139" s="53" t="s">
        <v>4</v>
      </c>
      <c r="D139" s="54"/>
      <c r="E139" s="31"/>
      <c r="F139" s="32">
        <f>F128+F138</f>
        <v>405</v>
      </c>
      <c r="G139" s="32">
        <f t="shared" ref="G139" si="62">G128+G138</f>
        <v>21</v>
      </c>
      <c r="H139" s="32">
        <f t="shared" ref="H139" si="63">H128+H138</f>
        <v>15</v>
      </c>
      <c r="I139" s="32">
        <f t="shared" ref="I139" si="64">I128+I138</f>
        <v>90</v>
      </c>
      <c r="J139" s="32">
        <f t="shared" ref="J139:L139" si="65">J128+J138</f>
        <v>596</v>
      </c>
      <c r="K139" s="32"/>
      <c r="L139" s="32">
        <f t="shared" si="65"/>
        <v>90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39" t="s">
        <v>58</v>
      </c>
      <c r="F140" s="40" t="s">
        <v>71</v>
      </c>
      <c r="G140" s="40">
        <v>20</v>
      </c>
      <c r="H140" s="40">
        <v>15</v>
      </c>
      <c r="I140" s="40">
        <v>38</v>
      </c>
      <c r="J140" s="40">
        <v>365</v>
      </c>
      <c r="K140" s="41">
        <v>223</v>
      </c>
      <c r="L140" s="40"/>
    </row>
    <row r="141" spans="1:12" ht="15" x14ac:dyDescent="0.2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22</v>
      </c>
      <c r="E142" s="42" t="s">
        <v>48</v>
      </c>
      <c r="F142" s="43">
        <v>200</v>
      </c>
      <c r="G142" s="43">
        <v>0</v>
      </c>
      <c r="H142" s="43">
        <v>0</v>
      </c>
      <c r="I142" s="43">
        <v>20</v>
      </c>
      <c r="J142" s="43">
        <v>80</v>
      </c>
      <c r="K142" s="44">
        <v>379</v>
      </c>
      <c r="L142" s="43"/>
    </row>
    <row r="143" spans="1:12" ht="15.75" customHeight="1" x14ac:dyDescent="0.25">
      <c r="A143" s="23"/>
      <c r="B143" s="15"/>
      <c r="C143" s="11"/>
      <c r="D143" s="7" t="s">
        <v>23</v>
      </c>
      <c r="E143" s="42" t="s">
        <v>65</v>
      </c>
      <c r="F143" s="43">
        <v>55</v>
      </c>
      <c r="G143" s="43">
        <v>6</v>
      </c>
      <c r="H143" s="43">
        <v>3</v>
      </c>
      <c r="I143" s="43">
        <v>36</v>
      </c>
      <c r="J143" s="43">
        <v>207</v>
      </c>
      <c r="K143" s="44" t="s">
        <v>62</v>
      </c>
      <c r="L143" s="43"/>
    </row>
    <row r="144" spans="1:12" ht="15" x14ac:dyDescent="0.25">
      <c r="A144" s="23"/>
      <c r="B144" s="15"/>
      <c r="C144" s="11"/>
      <c r="D144" s="7" t="s">
        <v>24</v>
      </c>
      <c r="E144" s="42" t="s">
        <v>72</v>
      </c>
      <c r="F144" s="43">
        <v>100</v>
      </c>
      <c r="G144" s="43"/>
      <c r="H144" s="43"/>
      <c r="I144" s="43">
        <v>10</v>
      </c>
      <c r="J144" s="43">
        <v>68</v>
      </c>
      <c r="K144" s="44">
        <v>386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355</v>
      </c>
      <c r="G147" s="19">
        <f t="shared" ref="G147:J147" si="66">SUM(G140:G146)</f>
        <v>26</v>
      </c>
      <c r="H147" s="19">
        <f t="shared" si="66"/>
        <v>18</v>
      </c>
      <c r="I147" s="19">
        <f t="shared" si="66"/>
        <v>104</v>
      </c>
      <c r="J147" s="19">
        <f t="shared" si="66"/>
        <v>720</v>
      </c>
      <c r="K147" s="25"/>
      <c r="L147" s="19">
        <v>90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67">SUM(G148:G156)</f>
        <v>0</v>
      </c>
      <c r="H157" s="19">
        <f t="shared" si="67"/>
        <v>0</v>
      </c>
      <c r="I157" s="19">
        <f t="shared" si="67"/>
        <v>0</v>
      </c>
      <c r="J157" s="19">
        <f t="shared" si="67"/>
        <v>0</v>
      </c>
      <c r="K157" s="25"/>
      <c r="L157" s="19">
        <f t="shared" ref="L157" si="68">SUM(L148:L156)</f>
        <v>0</v>
      </c>
    </row>
    <row r="158" spans="1:12" ht="15" x14ac:dyDescent="0.2">
      <c r="A158" s="29">
        <f>A140</f>
        <v>2</v>
      </c>
      <c r="B158" s="30">
        <f>B140</f>
        <v>3</v>
      </c>
      <c r="C158" s="53" t="s">
        <v>4</v>
      </c>
      <c r="D158" s="54"/>
      <c r="E158" s="31"/>
      <c r="F158" s="32">
        <f>F147+F157</f>
        <v>355</v>
      </c>
      <c r="G158" s="32">
        <f t="shared" ref="G158" si="69">G147+G157</f>
        <v>26</v>
      </c>
      <c r="H158" s="32">
        <f t="shared" ref="H158" si="70">H147+H157</f>
        <v>18</v>
      </c>
      <c r="I158" s="32">
        <f t="shared" ref="I158" si="71">I147+I157</f>
        <v>104</v>
      </c>
      <c r="J158" s="32">
        <f t="shared" ref="J158:L158" si="72">J147+J157</f>
        <v>720</v>
      </c>
      <c r="K158" s="32"/>
      <c r="L158" s="32">
        <f t="shared" si="72"/>
        <v>90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39" t="s">
        <v>59</v>
      </c>
      <c r="F159" s="40">
        <v>230</v>
      </c>
      <c r="G159" s="40">
        <v>16</v>
      </c>
      <c r="H159" s="40">
        <v>18</v>
      </c>
      <c r="I159" s="40">
        <v>39</v>
      </c>
      <c r="J159" s="40">
        <v>385</v>
      </c>
      <c r="K159" s="41">
        <v>204</v>
      </c>
      <c r="L159" s="40"/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54</v>
      </c>
      <c r="F161" s="43">
        <v>200</v>
      </c>
      <c r="G161" s="43">
        <v>4</v>
      </c>
      <c r="H161" s="43">
        <v>3</v>
      </c>
      <c r="I161" s="43">
        <v>25</v>
      </c>
      <c r="J161" s="43">
        <v>145</v>
      </c>
      <c r="K161" s="44">
        <v>382</v>
      </c>
      <c r="L161" s="43"/>
    </row>
    <row r="162" spans="1:12" ht="15" x14ac:dyDescent="0.25">
      <c r="A162" s="23"/>
      <c r="B162" s="15"/>
      <c r="C162" s="11"/>
      <c r="D162" s="7" t="s">
        <v>23</v>
      </c>
      <c r="E162" s="42" t="s">
        <v>65</v>
      </c>
      <c r="F162" s="43">
        <v>55</v>
      </c>
      <c r="G162" s="43">
        <v>6</v>
      </c>
      <c r="H162" s="43">
        <v>3</v>
      </c>
      <c r="I162" s="43">
        <v>36</v>
      </c>
      <c r="J162" s="43">
        <v>207</v>
      </c>
      <c r="K162" s="44" t="s">
        <v>62</v>
      </c>
      <c r="L162" s="43"/>
    </row>
    <row r="163" spans="1:12" ht="15" x14ac:dyDescent="0.2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 t="s">
        <v>41</v>
      </c>
      <c r="F164" s="43">
        <v>5</v>
      </c>
      <c r="G164" s="43"/>
      <c r="H164" s="43">
        <v>4</v>
      </c>
      <c r="I164" s="43"/>
      <c r="J164" s="43">
        <v>33</v>
      </c>
      <c r="K164" s="44">
        <v>14</v>
      </c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490</v>
      </c>
      <c r="G166" s="19">
        <f t="shared" ref="G166:J166" si="73">SUM(G159:G165)</f>
        <v>26</v>
      </c>
      <c r="H166" s="19">
        <f t="shared" si="73"/>
        <v>28</v>
      </c>
      <c r="I166" s="19">
        <f t="shared" si="73"/>
        <v>100</v>
      </c>
      <c r="J166" s="19">
        <f t="shared" si="73"/>
        <v>770</v>
      </c>
      <c r="K166" s="25"/>
      <c r="L166" s="19">
        <v>90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 t="s">
        <v>44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74">SUM(G167:G175)</f>
        <v>0</v>
      </c>
      <c r="H176" s="19">
        <f t="shared" si="74"/>
        <v>0</v>
      </c>
      <c r="I176" s="19">
        <f t="shared" si="74"/>
        <v>0</v>
      </c>
      <c r="J176" s="19">
        <f t="shared" si="74"/>
        <v>0</v>
      </c>
      <c r="K176" s="25"/>
      <c r="L176" s="19">
        <f t="shared" ref="L176" si="75">SUM(L167:L175)</f>
        <v>0</v>
      </c>
    </row>
    <row r="177" spans="1:12" ht="15" x14ac:dyDescent="0.2">
      <c r="A177" s="29">
        <f>A159</f>
        <v>2</v>
      </c>
      <c r="B177" s="30">
        <f>B159</f>
        <v>4</v>
      </c>
      <c r="C177" s="53" t="s">
        <v>4</v>
      </c>
      <c r="D177" s="54"/>
      <c r="E177" s="31"/>
      <c r="F177" s="32">
        <f>F166+F176</f>
        <v>490</v>
      </c>
      <c r="G177" s="32">
        <f t="shared" ref="G177" si="76">G166+G176</f>
        <v>26</v>
      </c>
      <c r="H177" s="32">
        <f t="shared" ref="H177" si="77">H166+H176</f>
        <v>28</v>
      </c>
      <c r="I177" s="32">
        <f t="shared" ref="I177" si="78">I166+I176</f>
        <v>100</v>
      </c>
      <c r="J177" s="32">
        <f t="shared" ref="J177:L177" si="79">J166+J176</f>
        <v>770</v>
      </c>
      <c r="K177" s="32"/>
      <c r="L177" s="32">
        <f t="shared" si="79"/>
        <v>90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39" t="s">
        <v>60</v>
      </c>
      <c r="F178" s="40" t="s">
        <v>51</v>
      </c>
      <c r="G178" s="40">
        <v>17</v>
      </c>
      <c r="H178" s="40">
        <v>21</v>
      </c>
      <c r="I178" s="40">
        <v>1</v>
      </c>
      <c r="J178" s="40">
        <v>265</v>
      </c>
      <c r="K178" s="41">
        <v>288</v>
      </c>
      <c r="L178" s="40"/>
    </row>
    <row r="179" spans="1:12" ht="15" x14ac:dyDescent="0.25">
      <c r="A179" s="23"/>
      <c r="B179" s="15"/>
      <c r="C179" s="11"/>
      <c r="D179" s="6"/>
      <c r="E179" s="42" t="s">
        <v>61</v>
      </c>
      <c r="F179" s="43">
        <v>120</v>
      </c>
      <c r="G179" s="43">
        <v>3</v>
      </c>
      <c r="H179" s="43">
        <v>3</v>
      </c>
      <c r="I179" s="43">
        <v>29</v>
      </c>
      <c r="J179" s="43">
        <v>160</v>
      </c>
      <c r="K179" s="44">
        <v>305</v>
      </c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73</v>
      </c>
      <c r="F180" s="43">
        <v>200</v>
      </c>
      <c r="G180" s="43"/>
      <c r="H180" s="43"/>
      <c r="I180" s="43">
        <v>15</v>
      </c>
      <c r="J180" s="43">
        <v>60</v>
      </c>
      <c r="K180" s="44">
        <v>376</v>
      </c>
      <c r="L180" s="43"/>
    </row>
    <row r="181" spans="1:12" ht="15" x14ac:dyDescent="0.25">
      <c r="A181" s="23"/>
      <c r="B181" s="15"/>
      <c r="C181" s="11"/>
      <c r="D181" s="7" t="s">
        <v>23</v>
      </c>
      <c r="E181" s="42" t="s">
        <v>65</v>
      </c>
      <c r="F181" s="43">
        <v>55</v>
      </c>
      <c r="G181" s="43">
        <v>6</v>
      </c>
      <c r="H181" s="43">
        <v>3</v>
      </c>
      <c r="I181" s="43">
        <v>36</v>
      </c>
      <c r="J181" s="43">
        <v>207</v>
      </c>
      <c r="K181" s="44" t="s">
        <v>62</v>
      </c>
      <c r="L181" s="43"/>
    </row>
    <row r="182" spans="1:12" ht="15" x14ac:dyDescent="0.25">
      <c r="A182" s="23"/>
      <c r="B182" s="15"/>
      <c r="C182" s="11"/>
      <c r="D182" s="7" t="s">
        <v>24</v>
      </c>
      <c r="E182" s="42" t="s">
        <v>74</v>
      </c>
      <c r="F182" s="43">
        <v>100</v>
      </c>
      <c r="G182" s="43"/>
      <c r="H182" s="43"/>
      <c r="I182" s="43">
        <v>10</v>
      </c>
      <c r="J182" s="43"/>
      <c r="K182" s="44">
        <v>386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475</v>
      </c>
      <c r="G185" s="19">
        <f t="shared" ref="G185:J185" si="80">SUM(G178:G184)</f>
        <v>26</v>
      </c>
      <c r="H185" s="19">
        <f t="shared" si="80"/>
        <v>27</v>
      </c>
      <c r="I185" s="19">
        <f t="shared" si="80"/>
        <v>91</v>
      </c>
      <c r="J185" s="19">
        <f t="shared" si="80"/>
        <v>692</v>
      </c>
      <c r="K185" s="25"/>
      <c r="L185" s="19">
        <v>90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1">SUM(G186:G194)</f>
        <v>0</v>
      </c>
      <c r="H195" s="19">
        <f t="shared" si="81"/>
        <v>0</v>
      </c>
      <c r="I195" s="19">
        <f t="shared" si="81"/>
        <v>0</v>
      </c>
      <c r="J195" s="19">
        <f t="shared" si="81"/>
        <v>0</v>
      </c>
      <c r="K195" s="25"/>
      <c r="L195" s="19">
        <f t="shared" ref="L195" si="82">SUM(L186:L194)</f>
        <v>0</v>
      </c>
    </row>
    <row r="196" spans="1:12" ht="15" x14ac:dyDescent="0.2">
      <c r="A196" s="29">
        <f>A178</f>
        <v>2</v>
      </c>
      <c r="B196" s="30">
        <f>B178</f>
        <v>5</v>
      </c>
      <c r="C196" s="53" t="s">
        <v>4</v>
      </c>
      <c r="D196" s="54"/>
      <c r="E196" s="31"/>
      <c r="F196" s="32">
        <f>F185+F195</f>
        <v>475</v>
      </c>
      <c r="G196" s="32">
        <f t="shared" ref="G196" si="83">G185+G195</f>
        <v>26</v>
      </c>
      <c r="H196" s="32">
        <f t="shared" ref="H196" si="84">H185+H195</f>
        <v>27</v>
      </c>
      <c r="I196" s="32">
        <f t="shared" ref="I196" si="85">I185+I195</f>
        <v>91</v>
      </c>
      <c r="J196" s="32">
        <f t="shared" ref="J196:L196" si="86">J185+J195</f>
        <v>692</v>
      </c>
      <c r="K196" s="32"/>
      <c r="L196" s="32">
        <f t="shared" si="86"/>
        <v>90</v>
      </c>
    </row>
    <row r="197" spans="1:12" x14ac:dyDescent="0.2">
      <c r="A197" s="27"/>
      <c r="B197" s="28"/>
      <c r="C197" s="55" t="s">
        <v>5</v>
      </c>
      <c r="D197" s="55"/>
      <c r="E197" s="55"/>
      <c r="F197" s="34">
        <f>(F25+F44+F63+F82+F101+F120+F139+F158+F177+F196)/(IF(F25=0,0,1)+IF(F44=0,0,1)+IF(F63=0,0,1)+IF(F82=0,0,1)+IF(F101=0,0,1)+IF(F120=0,0,1)+IF(F139=0,0,1)+IF(F158=0,0,1)+IF(F177=0,0,1)+IF(F196=0,0,1))</f>
        <v>449</v>
      </c>
      <c r="G197" s="34">
        <f t="shared" ref="G197:J197" si="87">(G25+G44+G63+G82+G101+G120+G139+G158+G177+G196)/(IF(G25=0,0,1)+IF(G44=0,0,1)+IF(G63=0,0,1)+IF(G82=0,0,1)+IF(G101=0,0,1)+IF(G120=0,0,1)+IF(G139=0,0,1)+IF(G158=0,0,1)+IF(G177=0,0,1)+IF(G196=0,0,1))</f>
        <v>21.907</v>
      </c>
      <c r="H197" s="34">
        <f t="shared" si="87"/>
        <v>25.402000000000001</v>
      </c>
      <c r="I197" s="34">
        <f t="shared" si="87"/>
        <v>90.8</v>
      </c>
      <c r="J197" s="34">
        <f t="shared" si="87"/>
        <v>678.4</v>
      </c>
      <c r="K197" s="34"/>
      <c r="L197" s="34">
        <f t="shared" ref="L197" si="88">(L25+L44+L63+L82+L101+L120+L139+L158+L177+L196)/(IF(L25=0,0,1)+IF(L44=0,0,1)+IF(L63=0,0,1)+IF(L82=0,0,1)+IF(L101=0,0,1)+IF(L120=0,0,1)+IF(L139=0,0,1)+IF(L158=0,0,1)+IF(L177=0,0,1)+IF(L196=0,0,1))</f>
        <v>90</v>
      </c>
    </row>
  </sheetData>
  <mergeCells count="14">
    <mergeCell ref="C82:D82"/>
    <mergeCell ref="C101:D101"/>
    <mergeCell ref="C25:D25"/>
    <mergeCell ref="C197:E197"/>
    <mergeCell ref="C196:D196"/>
    <mergeCell ref="C120:D120"/>
    <mergeCell ref="C139:D139"/>
    <mergeCell ref="C158:D158"/>
    <mergeCell ref="C177:D177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Kurskiy Mbou</cp:lastModifiedBy>
  <cp:lastPrinted>2023-10-25T11:06:16Z</cp:lastPrinted>
  <dcterms:created xsi:type="dcterms:W3CDTF">2022-05-16T14:23:56Z</dcterms:created>
  <dcterms:modified xsi:type="dcterms:W3CDTF">2024-09-16T12:00:45Z</dcterms:modified>
</cp:coreProperties>
</file>